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s.bendouiou\Desktop\RAPPROCHEMENT\EXTRACTION LLD\LLD\"/>
    </mc:Choice>
  </mc:AlternateContent>
  <bookViews>
    <workbookView xWindow="0" yWindow="0" windowWidth="28800" windowHeight="12300" activeTab="1"/>
  </bookViews>
  <sheets>
    <sheet name="A lire !" sheetId="3" r:id="rId1"/>
    <sheet name="Candidature" sheetId="1" r:id="rId2"/>
    <sheet name="Corps" sheetId="4" state="hidden" r:id="rId3"/>
    <sheet name="Liste" sheetId="2" state="hidden" r:id="rId4"/>
  </sheets>
  <definedNames>
    <definedName name="Civilité">Liste!$A$2:$A$8</definedName>
    <definedName name="MN">Liste!$G$2:$G$3</definedName>
    <definedName name="Oui_Non">Corps!$A$7:$A$8</definedName>
    <definedName name="Statut">Liste!$C$2:$C$6</definedName>
    <definedName name="_xlnm.Print_Area" localSheetId="1">Candidature!$B$1:$C$30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B11" i="1" l="1"/>
  <c r="D26" i="1" l="1"/>
  <c r="D19" i="1" l="1"/>
  <c r="D6" i="1"/>
  <c r="D7" i="1" l="1"/>
  <c r="D5" i="1"/>
  <c r="D20" i="1" l="1"/>
  <c r="D1" i="1" l="1"/>
  <c r="D3" i="1" s="1"/>
  <c r="B23" i="1" s="1"/>
  <c r="D2" i="1" l="1"/>
  <c r="B24" i="1" s="1"/>
  <c r="D24" i="1"/>
  <c r="D23" i="1" l="1"/>
  <c r="D16" i="1"/>
  <c r="D15" i="1"/>
  <c r="D14" i="1"/>
  <c r="D13" i="1"/>
  <c r="D11" i="1"/>
  <c r="D10" i="1"/>
  <c r="D9" i="1"/>
  <c r="D8" i="1"/>
  <c r="D18" i="1"/>
  <c r="D25" i="1" l="1"/>
  <c r="D17" i="1"/>
  <c r="D21" i="1"/>
</calcChain>
</file>

<file path=xl/sharedStrings.xml><?xml version="1.0" encoding="utf-8"?>
<sst xmlns="http://schemas.openxmlformats.org/spreadsheetml/2006/main" count="47" uniqueCount="46">
  <si>
    <t>Prénom</t>
  </si>
  <si>
    <t>FICHE DE CANDIDATURE LLD</t>
  </si>
  <si>
    <t>Célibataire</t>
  </si>
  <si>
    <t>Veuf(ve)</t>
  </si>
  <si>
    <t>Situation familiale</t>
  </si>
  <si>
    <t>Oui</t>
  </si>
  <si>
    <t>Non</t>
  </si>
  <si>
    <t>Divorcé(e) ou séparé(e)</t>
  </si>
  <si>
    <t>Marié(e)</t>
  </si>
  <si>
    <t>Pacsé(e)</t>
  </si>
  <si>
    <t>Célibataire géographique</t>
  </si>
  <si>
    <t>Bonjour,
Veuillez trouver en pièce jointe ma fiche de candidature à la LLD.
Cordialement</t>
  </si>
  <si>
    <t>Agent civil contractuel</t>
  </si>
  <si>
    <t>Fonctionnaire stagiaire</t>
  </si>
  <si>
    <t>Fonctionnaire titulaire</t>
  </si>
  <si>
    <t>Militaire de carrière</t>
  </si>
  <si>
    <t>Militaire sous contrat</t>
  </si>
  <si>
    <t>Contractuel</t>
  </si>
  <si>
    <t>Fonctionnaire Cat A</t>
  </si>
  <si>
    <t>Fonctionnaire Cat B</t>
  </si>
  <si>
    <t>Fonctionnaire Cat C</t>
  </si>
  <si>
    <t>Fonctionnaire Hors Classe</t>
  </si>
  <si>
    <t>Général</t>
  </si>
  <si>
    <t>Militaire du rang</t>
  </si>
  <si>
    <t>Officier</t>
  </si>
  <si>
    <t>Sous-officier</t>
  </si>
  <si>
    <t>Nom</t>
  </si>
  <si>
    <t>Vie maritale</t>
  </si>
  <si>
    <t>Civilité</t>
  </si>
  <si>
    <t>Madame</t>
  </si>
  <si>
    <t>Monsieur</t>
  </si>
  <si>
    <r>
      <rPr>
        <b/>
        <sz val="14"/>
        <color theme="5" tint="-0.499984740745262"/>
        <rFont val="Calibri"/>
        <family val="2"/>
        <scheme val="minor"/>
      </rPr>
      <t>Vous venez d'identifier un logement sur la Liste des Logements immédiatement Disponibles (LLD) et vous souhaitez vous positionner sur un ou deux logements</t>
    </r>
    <r>
      <rPr>
        <b/>
        <sz val="14"/>
        <color theme="1"/>
        <rFont val="Calibri"/>
        <family val="2"/>
        <scheme val="minor"/>
      </rPr>
      <t xml:space="preserve"> </t>
    </r>
    <r>
      <rPr>
        <b/>
        <sz val="14"/>
        <color rgb="FFFF0000"/>
        <rFont val="Calibri"/>
        <family val="2"/>
        <scheme val="minor"/>
      </rPr>
      <t>(maximum)</t>
    </r>
    <r>
      <rPr>
        <b/>
        <sz val="14"/>
        <color theme="1"/>
        <rFont val="Calibri"/>
        <family val="2"/>
        <scheme val="minor"/>
      </rPr>
      <t xml:space="preserve"> </t>
    </r>
    <r>
      <rPr>
        <b/>
        <sz val="14"/>
        <color theme="5" tint="-0.499984740745262"/>
        <rFont val="Calibri"/>
        <family val="2"/>
        <scheme val="minor"/>
      </rPr>
      <t>de cette liste.</t>
    </r>
    <r>
      <rPr>
        <b/>
        <sz val="14"/>
        <color theme="1"/>
        <rFont val="Calibri"/>
        <family val="2"/>
        <scheme val="minor"/>
      </rPr>
      <t xml:space="preserve"> </t>
    </r>
    <r>
      <rPr>
        <b/>
        <sz val="14"/>
        <color rgb="FFFF0000"/>
        <rFont val="Calibri"/>
        <family val="2"/>
        <scheme val="minor"/>
      </rPr>
      <t>"UNE SEULE CANDIDATURE POSSIBLE PAR MISE A JOUR DE LA LISTE" 
ET "DEUX REFUS AUTORISES SUR 12 MOIS A COMPTER DU 1</t>
    </r>
    <r>
      <rPr>
        <b/>
        <vertAlign val="superscript"/>
        <sz val="14"/>
        <color rgb="FFFF0000"/>
        <rFont val="Calibri"/>
        <family val="2"/>
        <scheme val="minor"/>
      </rPr>
      <t xml:space="preserve">er </t>
    </r>
    <r>
      <rPr>
        <b/>
        <sz val="14"/>
        <color rgb="FFFF0000"/>
        <rFont val="Calibri"/>
        <family val="2"/>
        <scheme val="minor"/>
      </rPr>
      <t>REFUS ENREGISTRE"</t>
    </r>
  </si>
  <si>
    <r>
      <rPr>
        <b/>
        <sz val="11"/>
        <color rgb="FFFF0000"/>
        <rFont val="Calibri"/>
        <family val="2"/>
        <scheme val="minor"/>
      </rPr>
      <t xml:space="preserve">
IMPORTANT</t>
    </r>
    <r>
      <rPr>
        <b/>
        <sz val="11"/>
        <color theme="1"/>
        <rFont val="Calibri"/>
        <family val="2"/>
        <scheme val="minor"/>
      </rPr>
      <t xml:space="preserve">
Veuillez ouvrir le fichier de candidature LLD sans le télécharger depuis le site SGA-Connect.  Vous renseignez les éléments demandés puis vous cliquez sur </t>
    </r>
    <r>
      <rPr>
        <b/>
        <sz val="11"/>
        <color rgb="FFFF0000"/>
        <rFont val="Calibri"/>
        <family val="2"/>
        <scheme val="minor"/>
      </rPr>
      <t>VALIDER LE FORMULAIRE</t>
    </r>
    <r>
      <rPr>
        <b/>
        <sz val="11"/>
        <color theme="1"/>
        <rFont val="Calibri"/>
        <family val="2"/>
        <scheme val="minor"/>
      </rPr>
      <t xml:space="preserve"> pour lancer la création automatique du mail et 
sa pièce jointe
</t>
    </r>
    <r>
      <rPr>
        <b/>
        <sz val="11"/>
        <color rgb="FFFF0000"/>
        <rFont val="Calibri"/>
        <family val="2"/>
        <scheme val="minor"/>
      </rPr>
      <t>EN CAS DE DYSFONCTIONNEMENT</t>
    </r>
    <r>
      <rPr>
        <b/>
        <sz val="11"/>
        <color theme="1"/>
        <rFont val="Calibri"/>
        <family val="2"/>
        <scheme val="minor"/>
      </rPr>
      <t xml:space="preserve">
Cliquer sur l’icône du scanner pour créer le document </t>
    </r>
    <r>
      <rPr>
        <b/>
        <sz val="11"/>
        <color theme="8" tint="-0.249977111117893"/>
        <rFont val="Calibri"/>
        <family val="2"/>
        <scheme val="minor"/>
      </rPr>
      <t xml:space="preserve">"au format PDF" </t>
    </r>
    <r>
      <rPr>
        <b/>
        <sz val="11"/>
        <color theme="1"/>
        <rFont val="Calibri"/>
        <family val="2"/>
        <scheme val="minor"/>
      </rPr>
      <t xml:space="preserve"> 
sur votre répertoire       C :\temp. 
Il ne vous reste plus qu’à nous l’adresser en pièce jointe de votre demande
</t>
    </r>
  </si>
  <si>
    <t>dpma-etl-idf.coordinateur.fct@intradef.gouv.fr</t>
  </si>
  <si>
    <r>
      <rPr>
        <b/>
        <u val="singleAccounting"/>
        <sz val="14"/>
        <color theme="1"/>
        <rFont val="Calibri"/>
        <family val="2"/>
        <scheme val="minor"/>
      </rPr>
      <t xml:space="preserve">Avant de candidater, vérifier vos droits à l'aide du simulateur de plafond social. </t>
    </r>
    <r>
      <rPr>
        <b/>
        <u val="singleAccounting"/>
        <sz val="14"/>
        <color rgb="FFFF0000"/>
        <rFont val="Calibri"/>
        <family val="2"/>
        <scheme val="minor"/>
      </rPr>
      <t>"</t>
    </r>
    <r>
      <rPr>
        <b/>
        <sz val="16"/>
        <color rgb="FFFF0000"/>
        <rFont val="Calibri"/>
        <family val="2"/>
        <scheme val="minor"/>
      </rPr>
      <t>Trop de demandes ne sont pas recevables"</t>
    </r>
    <r>
      <rPr>
        <b/>
        <u val="singleAccounting"/>
        <sz val="14"/>
        <color theme="1"/>
        <rFont val="Calibri"/>
        <family val="2"/>
        <scheme val="minor"/>
      </rPr>
      <t xml:space="preserve">
(typologie supérieure au droit social, plafond social non respecté, ressources insuffisantes ou dépassées, non affecté au MINARM)</t>
    </r>
    <r>
      <rPr>
        <sz val="11"/>
        <color theme="1"/>
        <rFont val="Calibri"/>
        <family val="2"/>
        <scheme val="minor"/>
      </rPr>
      <t xml:space="preserve">
</t>
    </r>
    <r>
      <rPr>
        <b/>
        <u/>
        <sz val="11"/>
        <rFont val="Calibri"/>
        <family val="2"/>
        <scheme val="minor"/>
      </rPr>
      <t>Vous pouvez candidater en utilisant ce formulaire selon deux cas :</t>
    </r>
    <r>
      <rPr>
        <b/>
        <sz val="11"/>
        <color rgb="FF0070C0"/>
        <rFont val="Calibri"/>
        <family val="2"/>
        <scheme val="minor"/>
      </rPr>
      <t xml:space="preserve">
</t>
    </r>
    <r>
      <rPr>
        <sz val="11"/>
        <color theme="1"/>
        <rFont val="Calibri"/>
        <family val="2"/>
        <scheme val="minor"/>
      </rPr>
      <t xml:space="preserve">
</t>
    </r>
    <r>
      <rPr>
        <b/>
        <u/>
        <sz val="11"/>
        <color rgb="FFC00000"/>
        <rFont val="Calibri"/>
        <family val="2"/>
        <scheme val="minor"/>
      </rPr>
      <t xml:space="preserve">Premier cas, </t>
    </r>
    <r>
      <rPr>
        <b/>
        <u/>
        <sz val="11"/>
        <rFont val="Calibri"/>
        <family val="2"/>
        <scheme val="minor"/>
      </rPr>
      <t>vous avez un dossier enregistré à l'ETL-IDF</t>
    </r>
    <r>
      <rPr>
        <sz val="11"/>
        <color rgb="FFC00000"/>
        <rFont val="Calibri"/>
        <family val="2"/>
        <scheme val="minor"/>
      </rPr>
      <t xml:space="preserve"> </t>
    </r>
    <r>
      <rPr>
        <sz val="11"/>
        <color theme="1"/>
        <rFont val="Calibri"/>
        <family val="2"/>
        <scheme val="minor"/>
      </rPr>
      <t xml:space="preserve">: indiquez uniquement votre numéro de demande, votre nom, la référence du(es) logement(s) et si nécessaire renseigner la case « Observation(s) »
</t>
    </r>
    <r>
      <rPr>
        <b/>
        <u/>
        <sz val="11"/>
        <color rgb="FFC00000"/>
        <rFont val="Calibri"/>
        <family val="2"/>
        <scheme val="minor"/>
      </rPr>
      <t>Second cas,</t>
    </r>
    <r>
      <rPr>
        <b/>
        <u/>
        <sz val="11"/>
        <rFont val="Calibri"/>
        <family val="2"/>
        <scheme val="minor"/>
      </rPr>
      <t xml:space="preserve"> vous n'avez pas de dossier enregistré à l'ETL-IDF</t>
    </r>
    <r>
      <rPr>
        <sz val="11"/>
        <color theme="1"/>
        <rFont val="Calibri"/>
        <family val="2"/>
        <scheme val="minor"/>
      </rPr>
      <t xml:space="preserve"> :</t>
    </r>
    <r>
      <rPr>
        <b/>
        <sz val="11"/>
        <color theme="1"/>
        <rFont val="Calibri"/>
        <family val="2"/>
        <scheme val="minor"/>
      </rPr>
      <t xml:space="preserve"> n'inscrivez rien dans la case "Numéro client"</t>
    </r>
    <r>
      <rPr>
        <sz val="11"/>
        <color theme="1"/>
        <rFont val="Calibri"/>
        <family val="2"/>
        <scheme val="minor"/>
      </rPr>
      <t xml:space="preserve"> et renseignez tous les champs requis. 
</t>
    </r>
    <r>
      <rPr>
        <b/>
        <u/>
        <sz val="11"/>
        <color rgb="FF002060"/>
        <rFont val="Calibri"/>
        <family val="2"/>
        <scheme val="minor"/>
      </rPr>
      <t>Dans tous les cas</t>
    </r>
    <r>
      <rPr>
        <sz val="11"/>
        <color theme="1"/>
        <rFont val="Calibri"/>
        <family val="2"/>
        <scheme val="minor"/>
      </rPr>
      <t xml:space="preserve"> : transmettez par mail la fiche de candidature complétée en cliquant sur </t>
    </r>
    <r>
      <rPr>
        <b/>
        <sz val="11"/>
        <color rgb="FFFF0000"/>
        <rFont val="Calibri"/>
        <family val="2"/>
        <scheme val="minor"/>
      </rPr>
      <t>"Valider le formulaire"</t>
    </r>
    <r>
      <rPr>
        <sz val="11"/>
        <color theme="1"/>
        <rFont val="Calibri"/>
        <family val="2"/>
        <scheme val="minor"/>
      </rPr>
      <t xml:space="preserve">. A la réception de votre demande, le bureau en charge des propositions va vérifier si vous pouvez effectivement candidater sur le(s) logement(s) présélectionné(s). Vous disposez également, sur le site SGA Connect, d'un simulateur de plafond social pour vérifier vos droits et les logements sur lesquels vous pouvez candidater.
</t>
    </r>
    <r>
      <rPr>
        <b/>
        <u/>
        <sz val="11"/>
        <rFont val="Calibri"/>
        <family val="2"/>
        <scheme val="minor"/>
      </rPr>
      <t>Après contrôle de votre demande, il existe deux possibilités :</t>
    </r>
    <r>
      <rPr>
        <b/>
        <sz val="11"/>
        <color rgb="FF0070C0"/>
        <rFont val="Calibri"/>
        <family val="2"/>
        <scheme val="minor"/>
      </rPr>
      <t xml:space="preserve">
</t>
    </r>
    <r>
      <rPr>
        <sz val="11"/>
        <color theme="1"/>
        <rFont val="Calibri"/>
        <family val="2"/>
        <scheme val="minor"/>
      </rPr>
      <t xml:space="preserve">
</t>
    </r>
    <r>
      <rPr>
        <b/>
        <u/>
        <sz val="11"/>
        <color rgb="FF002060"/>
        <rFont val="Calibri"/>
        <family val="2"/>
        <scheme val="minor"/>
      </rPr>
      <t>Première possibilité, vous remplissez les conditions (typologie, plafond, ressources) pour candidater</t>
    </r>
    <r>
      <rPr>
        <b/>
        <sz val="11"/>
        <color rgb="FF002060"/>
        <rFont val="Calibri"/>
        <family val="2"/>
        <scheme val="minor"/>
      </rPr>
      <t xml:space="preserve"> </t>
    </r>
    <r>
      <rPr>
        <sz val="11"/>
        <color theme="1"/>
        <rFont val="Calibri"/>
        <family val="2"/>
        <scheme val="minor"/>
      </rPr>
      <t xml:space="preserve">: vous recevrez une proposition de logement parmi vos choix.
</t>
    </r>
    <r>
      <rPr>
        <b/>
        <u/>
        <sz val="11"/>
        <color rgb="FF002060"/>
        <rFont val="Calibri"/>
        <family val="2"/>
        <scheme val="minor"/>
      </rPr>
      <t>Seconde possibilité, vous ne remplissez pas les conditions (typologie, plafond, ressources) pour candidater</t>
    </r>
    <r>
      <rPr>
        <sz val="11"/>
        <color rgb="FF002060"/>
        <rFont val="Calibri"/>
        <family val="2"/>
        <scheme val="minor"/>
      </rPr>
      <t xml:space="preserve"> </t>
    </r>
    <r>
      <rPr>
        <sz val="11"/>
        <color theme="1"/>
        <rFont val="Calibri"/>
        <family val="2"/>
        <scheme val="minor"/>
      </rPr>
      <t xml:space="preserve">: vous recevez un mail pour vous signifier le motif de rejet.
</t>
    </r>
    <r>
      <rPr>
        <b/>
        <sz val="13"/>
        <color rgb="FFFF0000"/>
        <rFont val="Calibri"/>
        <family val="2"/>
        <scheme val="minor"/>
      </rPr>
      <t xml:space="preserve">IMPORTANT : </t>
    </r>
    <r>
      <rPr>
        <b/>
        <u/>
        <sz val="13"/>
        <color rgb="FF002060"/>
        <rFont val="Calibri"/>
        <family val="2"/>
        <scheme val="minor"/>
      </rPr>
      <t>si vous acceptez la proposition</t>
    </r>
    <r>
      <rPr>
        <b/>
        <sz val="13"/>
        <color rgb="FF002060"/>
        <rFont val="Calibri"/>
        <family val="2"/>
        <scheme val="minor"/>
      </rPr>
      <t xml:space="preserve"> :</t>
    </r>
    <r>
      <rPr>
        <b/>
        <u/>
        <sz val="11"/>
        <color rgb="FF0070C0"/>
        <rFont val="Calibri"/>
        <family val="2"/>
        <scheme val="minor"/>
      </rPr>
      <t xml:space="preserve">
</t>
    </r>
    <r>
      <rPr>
        <sz val="11"/>
        <color theme="1"/>
        <rFont val="Calibri"/>
        <family val="2"/>
        <scheme val="minor"/>
      </rPr>
      <t xml:space="preserve">
1 - Vous êtes enregistrés à l'ETL-IDF  : un bon de viste vous sera transmis par le bias du portail logement à partir de votre espace demandeur.
2 - Vous n'êtes pas enregistré à l'ETL-IDF : vous renvoyez le bon de visite, daté et signé par mail à dpma-etl-idf.coordinateur.fct@intradef.gouv.fr.
 La date de réception de votre mail faisant foi, vous disposerez alors de 7 jours pour déposer votre demande de logement en vous rendant dans l'espace demandeur du portail </t>
    </r>
    <r>
      <rPr>
        <b/>
        <sz val="11"/>
        <color rgb="FFFF0000"/>
        <rFont val="Calibri"/>
        <family val="2"/>
        <scheme val="minor"/>
      </rPr>
      <t xml:space="preserve">https://logement.intradef.gouv.fr
</t>
    </r>
  </si>
  <si>
    <t>https://logement.intradef.gouv.fr</t>
  </si>
  <si>
    <t>Numéro de téléphone portable</t>
  </si>
  <si>
    <t>Transmettre ce document à l'adresse suivante :</t>
  </si>
  <si>
    <t>Etes-vous propriétaire ? (si oui, merci de donner des précisions en observation)</t>
  </si>
  <si>
    <t>Adresse courriel personnelle (merci de respecter les minuscules, majuscules et caractères spéciaux)</t>
  </si>
  <si>
    <t>RÉFÉRENCE(S) DU(DES) LOGEMENT(S) SOUHAITÉ(S) DE LA LLD (2 MAXIMUM)</t>
  </si>
  <si>
    <t>Date de fin de contrat:
Nombre d'enfants en droits de visite et d'hébergement:
Nombre d'enfants à naître et DPA:
Si propriétaire:
- Ville de la propriété:
- Superficie de la propriété:
Autres observations:</t>
  </si>
  <si>
    <t xml:space="preserve">Revenu fiscal de référence  2024 sur 2023 à préciser  (à cumuler si candidature en couple) </t>
  </si>
  <si>
    <t>Nombre de personnes à charge (uniquement les enfants à charge, (les droits de visite et naissance(s) à venir, à préciser en observation)</t>
  </si>
  <si>
    <t xml:space="preserve">Revenu(s) net(s) mensuel(s) avant impôt (à cumuler si candidature en couple) </t>
  </si>
  <si>
    <t>Affectation et préciser la ville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</si>
</sst>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quot;"/>
  </numFmts>
  <fonts count="28" x14ac:knownFonts="1">
    <font>
      <sz val="11"/>
      <color theme="1"/>
      <name val="Calibri"/>
      <family val="2"/>
      <scheme val="minor"/>
    </font>
    <font>
      <sz val="20"/>
      <color theme="1"/>
      <name val="Calibri"/>
      <family val="2"/>
      <scheme val="minor"/>
    </font>
    <font>
      <u/>
      <sz val="11"/>
      <color theme="10"/>
      <name val="Calibri"/>
      <family val="2"/>
      <scheme val="minor"/>
    </font>
    <font>
      <b/>
      <sz val="11"/>
      <color theme="4" tint="-0.499984740745262"/>
      <name val="Calibri"/>
      <family val="2"/>
      <scheme val="minor"/>
    </font>
    <font>
      <b/>
      <sz val="11"/>
      <color theme="1"/>
      <name val="Calibri"/>
      <family val="2"/>
      <scheme val="minor"/>
    </font>
    <font>
      <b/>
      <sz val="11"/>
      <color rgb="FF0070C0"/>
      <name val="Calibri"/>
      <family val="2"/>
      <scheme val="minor"/>
    </font>
    <font>
      <b/>
      <u/>
      <sz val="11"/>
      <color rgb="FF0070C0"/>
      <name val="Calibri"/>
      <family val="2"/>
      <scheme val="minor"/>
    </font>
    <font>
      <sz val="11"/>
      <color rgb="FFFF0000"/>
      <name val="Calibri"/>
      <family val="2"/>
      <scheme val="minor"/>
    </font>
    <font>
      <b/>
      <sz val="12"/>
      <color theme="0"/>
      <name val="Calibri"/>
      <family val="2"/>
      <scheme val="minor"/>
    </font>
    <font>
      <b/>
      <sz val="13"/>
      <color rgb="FFFF0000"/>
      <name val="Calibri"/>
      <family val="2"/>
      <scheme val="minor"/>
    </font>
    <font>
      <b/>
      <sz val="11"/>
      <color rgb="FFFF0000"/>
      <name val="Calibri"/>
      <family val="2"/>
      <scheme val="minor"/>
    </font>
    <font>
      <b/>
      <u/>
      <sz val="11"/>
      <name val="Calibri"/>
      <family val="2"/>
      <scheme val="minor"/>
    </font>
    <font>
      <b/>
      <u/>
      <sz val="11"/>
      <color rgb="FFC00000"/>
      <name val="Calibri"/>
      <family val="2"/>
      <scheme val="minor"/>
    </font>
    <font>
      <sz val="11"/>
      <color rgb="FFC00000"/>
      <name val="Calibri"/>
      <family val="2"/>
      <scheme val="minor"/>
    </font>
    <font>
      <b/>
      <u/>
      <sz val="11"/>
      <color rgb="FF002060"/>
      <name val="Calibri"/>
      <family val="2"/>
      <scheme val="minor"/>
    </font>
    <font>
      <b/>
      <u/>
      <sz val="13"/>
      <color rgb="FF002060"/>
      <name val="Calibri"/>
      <family val="2"/>
      <scheme val="minor"/>
    </font>
    <font>
      <b/>
      <sz val="13"/>
      <color rgb="FF002060"/>
      <name val="Calibri"/>
      <family val="2"/>
      <scheme val="minor"/>
    </font>
    <font>
      <b/>
      <sz val="11"/>
      <color rgb="FF002060"/>
      <name val="Calibri"/>
      <family val="2"/>
      <scheme val="minor"/>
    </font>
    <font>
      <sz val="11"/>
      <color rgb="FF002060"/>
      <name val="Calibri"/>
      <family val="2"/>
      <scheme val="minor"/>
    </font>
    <font>
      <b/>
      <u val="singleAccounting"/>
      <sz val="14"/>
      <color theme="1"/>
      <name val="Calibri"/>
      <family val="2"/>
      <scheme val="minor"/>
    </font>
    <font>
      <b/>
      <sz val="14"/>
      <color theme="1"/>
      <name val="Calibri"/>
      <family val="2"/>
      <scheme val="minor"/>
    </font>
    <font>
      <b/>
      <sz val="14"/>
      <color theme="5" tint="-0.499984740745262"/>
      <name val="Calibri"/>
      <family val="2"/>
      <scheme val="minor"/>
    </font>
    <font>
      <b/>
      <sz val="14"/>
      <color rgb="FFFF0000"/>
      <name val="Calibri"/>
      <family val="2"/>
      <scheme val="minor"/>
    </font>
    <font>
      <b/>
      <u val="singleAccounting"/>
      <sz val="14"/>
      <color rgb="FFFF0000"/>
      <name val="Calibri"/>
      <family val="2"/>
      <scheme val="minor"/>
    </font>
    <font>
      <b/>
      <sz val="16"/>
      <color rgb="FFFF0000"/>
      <name val="Calibri"/>
      <family val="2"/>
      <scheme val="minor"/>
    </font>
    <font>
      <b/>
      <sz val="11"/>
      <color theme="2"/>
      <name val="Calibri"/>
      <family val="2"/>
      <scheme val="minor"/>
    </font>
    <font>
      <b/>
      <vertAlign val="superscript"/>
      <sz val="14"/>
      <color rgb="FFFF0000"/>
      <name val="Calibri"/>
      <family val="2"/>
      <scheme val="minor"/>
    </font>
    <font>
      <b/>
      <sz val="11"/>
      <color theme="8" tint="-0.249977111117893"/>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tint="-0.34998626667073579"/>
        <bgColor indexed="64"/>
      </patternFill>
    </fill>
    <fill>
      <patternFill patternType="solid">
        <fgColor theme="0" tint="-0.149967955565050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8">
    <xf numFmtId="0" fontId="0" fillId="0" borderId="0" xfId="0"/>
    <xf numFmtId="49" fontId="0" fillId="0" borderId="0" xfId="0" applyNumberFormat="1"/>
    <xf numFmtId="0" fontId="3" fillId="2" borderId="0" xfId="0" applyFont="1" applyFill="1"/>
    <xf numFmtId="0" fontId="0" fillId="2" borderId="0" xfId="0" applyFill="1"/>
    <xf numFmtId="0" fontId="0" fillId="2" borderId="0" xfId="0" applyFill="1" applyProtection="1">
      <protection locked="0"/>
    </xf>
    <xf numFmtId="0" fontId="0" fillId="0" borderId="0" xfId="0" applyAlignment="1">
      <alignment vertical="top" wrapText="1"/>
    </xf>
    <xf numFmtId="0" fontId="0" fillId="0" borderId="0" xfId="0" applyAlignment="1">
      <alignment vertical="top"/>
    </xf>
    <xf numFmtId="0" fontId="8" fillId="3" borderId="0" xfId="0" applyFont="1" applyFill="1"/>
    <xf numFmtId="0" fontId="0" fillId="0" borderId="0" xfId="0" applyAlignment="1" applyProtection="1">
      <alignment vertical="top" wrapText="1"/>
      <protection hidden="1"/>
    </xf>
    <xf numFmtId="0" fontId="20" fillId="0" borderId="0" xfId="0" applyFont="1" applyAlignment="1" applyProtection="1">
      <alignment horizontal="center" vertical="center" wrapText="1"/>
      <protection hidden="1"/>
    </xf>
    <xf numFmtId="0" fontId="2" fillId="0" borderId="0" xfId="1" applyAlignment="1" applyProtection="1">
      <alignment horizontal="center"/>
      <protection hidden="1"/>
    </xf>
    <xf numFmtId="0" fontId="0" fillId="4" borderId="0" xfId="0" applyFill="1"/>
    <xf numFmtId="0" fontId="1" fillId="0" borderId="0" xfId="0" applyFont="1" applyBorder="1" applyAlignment="1">
      <alignment horizontal="center" vertical="center"/>
    </xf>
    <xf numFmtId="0" fontId="0" fillId="0" borderId="0" xfId="0" applyBorder="1"/>
    <xf numFmtId="0" fontId="2" fillId="0" borderId="0" xfId="1" applyBorder="1"/>
    <xf numFmtId="0" fontId="0" fillId="0" borderId="0" xfId="0" applyBorder="1" applyAlignment="1">
      <alignment horizontal="left" vertical="center"/>
    </xf>
    <xf numFmtId="0" fontId="7" fillId="0" borderId="0" xfId="0" applyFont="1" applyBorder="1" applyAlignment="1">
      <alignment horizontal="center"/>
    </xf>
    <xf numFmtId="0" fontId="0" fillId="0" borderId="2" xfId="0" applyBorder="1" applyAlignment="1">
      <alignment vertical="center"/>
    </xf>
    <xf numFmtId="0" fontId="0" fillId="0" borderId="2" xfId="0" applyBorder="1" applyAlignment="1" applyProtection="1">
      <alignment horizontal="center" vertical="center"/>
      <protection locked="0"/>
    </xf>
    <xf numFmtId="0" fontId="0" fillId="0" borderId="2" xfId="0" quotePrefix="1" applyBorder="1" applyAlignment="1" applyProtection="1">
      <alignment horizontal="center" vertical="center"/>
      <protection locked="0"/>
    </xf>
    <xf numFmtId="0" fontId="0" fillId="0" borderId="2" xfId="0" applyBorder="1" applyAlignment="1">
      <alignment vertical="center" wrapText="1"/>
    </xf>
    <xf numFmtId="0" fontId="2" fillId="0" borderId="2" xfId="1" applyBorder="1" applyAlignment="1" applyProtection="1">
      <alignment horizontal="center" vertical="center"/>
      <protection locked="0"/>
    </xf>
    <xf numFmtId="164" fontId="0" fillId="0" borderId="2" xfId="0" quotePrefix="1" applyNumberFormat="1" applyBorder="1" applyAlignment="1" applyProtection="1">
      <alignment horizontal="center" vertical="center"/>
      <protection locked="0"/>
    </xf>
    <xf numFmtId="164" fontId="0" fillId="0" borderId="2" xfId="0" applyNumberFormat="1" applyBorder="1" applyAlignment="1" applyProtection="1">
      <alignment horizontal="center" vertical="center"/>
      <protection locked="0"/>
    </xf>
    <xf numFmtId="0" fontId="0" fillId="0" borderId="2" xfId="0" applyBorder="1" applyAlignment="1">
      <alignment vertical="center" wrapText="1" shrinkToFit="1"/>
    </xf>
    <xf numFmtId="14" fontId="25" fillId="2" borderId="0" xfId="0" applyNumberFormat="1" applyFont="1" applyFill="1" applyProtection="1">
      <protection hidden="1"/>
    </xf>
    <xf numFmtId="0" fontId="25" fillId="2" borderId="0" xfId="0" applyFont="1" applyFill="1" applyProtection="1">
      <protection hidden="1"/>
    </xf>
    <xf numFmtId="0" fontId="25" fillId="2" borderId="0" xfId="0" applyFont="1" applyFill="1" applyAlignment="1" applyProtection="1">
      <alignment horizontal="right"/>
      <protection hidden="1"/>
    </xf>
    <xf numFmtId="0" fontId="25" fillId="0" borderId="0" xfId="0" applyFont="1" applyProtection="1">
      <protection hidden="1"/>
    </xf>
    <xf numFmtId="0" fontId="2" fillId="0" borderId="0" xfId="1" applyBorder="1" applyAlignment="1" applyProtection="1">
      <alignment horizontal="center"/>
    </xf>
    <xf numFmtId="0" fontId="0" fillId="0" borderId="2" xfId="0" applyBorder="1" applyProtection="1">
      <protection locked="0"/>
    </xf>
    <xf numFmtId="0" fontId="1"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0" fillId="0" borderId="2" xfId="0" applyBorder="1" applyAlignment="1" applyProtection="1">
      <alignment horizontal="left" vertical="top" wrapText="1"/>
      <protection locked="0"/>
    </xf>
    <xf numFmtId="0" fontId="0" fillId="0" borderId="1" xfId="0" applyBorder="1" applyAlignment="1">
      <alignment horizontal="left"/>
    </xf>
    <xf numFmtId="0" fontId="0" fillId="0" borderId="0" xfId="0" applyBorder="1" applyAlignment="1">
      <alignment horizontal="center" wrapText="1"/>
    </xf>
  </cellXfs>
  <cellStyles count="2">
    <cellStyle name="Lien hypertexte" xfId="1" builtinId="8"/>
    <cellStyle name="Normal" xfId="0" builtinId="0"/>
  </cellStyles>
  <dxfs count="4">
    <dxf>
      <font>
        <b/>
        <i val="0"/>
        <color rgb="FF0070C0"/>
      </font>
    </dxf>
    <dxf>
      <font>
        <b/>
        <i val="0"/>
        <color rgb="FFFF0000"/>
      </font>
    </dxf>
    <dxf>
      <font>
        <b/>
        <i val="0"/>
        <color rgb="FFFF0000"/>
      </font>
    </dxf>
    <dxf>
      <fill>
        <patternFill>
          <bgColor theme="1" tint="0.499984740745262"/>
        </patternFill>
      </fill>
    </dxf>
  </dxfs>
  <tableStyles count="0" defaultTableStyle="TableStyleMedium2" defaultPivotStyle="PivotStyleLight16"/>
  <colors>
    <mruColors>
      <color rgb="FF09B7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2824858</xdr:colOff>
      <xdr:row>18</xdr:row>
      <xdr:rowOff>62861</xdr:rowOff>
    </xdr:from>
    <xdr:to>
      <xdr:col>2</xdr:col>
      <xdr:colOff>3318844</xdr:colOff>
      <xdr:row>19</xdr:row>
      <xdr:rowOff>347399</xdr:rowOff>
    </xdr:to>
    <xdr:pic macro="[0]!SupprimerFLLD">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5146" y="5917073"/>
          <a:ext cx="493986" cy="475038"/>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absolute">
        <xdr:from>
          <xdr:col>2</xdr:col>
          <xdr:colOff>247650</xdr:colOff>
          <xdr:row>19</xdr:row>
          <xdr:rowOff>241300</xdr:rowOff>
        </xdr:from>
        <xdr:to>
          <xdr:col>2</xdr:col>
          <xdr:colOff>3136900</xdr:colOff>
          <xdr:row>21</xdr:row>
          <xdr:rowOff>88900</xdr:rowOff>
        </xdr:to>
        <xdr:sp macro="" textlink="">
          <xdr:nvSpPr>
            <xdr:cNvPr id="1036" name="CommandButton1"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2</xdr:col>
      <xdr:colOff>2072659</xdr:colOff>
      <xdr:row>18</xdr:row>
      <xdr:rowOff>138705</xdr:rowOff>
    </xdr:from>
    <xdr:to>
      <xdr:col>2</xdr:col>
      <xdr:colOff>2703442</xdr:colOff>
      <xdr:row>19</xdr:row>
      <xdr:rowOff>337191</xdr:rowOff>
    </xdr:to>
    <xdr:pic macro="[0]!TransfertPDF">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52947" y="5992917"/>
          <a:ext cx="630783" cy="388986"/>
        </a:xfrm>
        <a:prstGeom prst="rect">
          <a:avLst/>
        </a:prstGeom>
      </xdr:spPr>
    </xdr:pic>
    <xdr:clientData fPrintsWithSheet="0"/>
  </xdr:twoCellAnchor>
  <xdr:twoCellAnchor editAs="oneCell">
    <xdr:from>
      <xdr:col>2</xdr:col>
      <xdr:colOff>1370640</xdr:colOff>
      <xdr:row>18</xdr:row>
      <xdr:rowOff>56790</xdr:rowOff>
    </xdr:from>
    <xdr:to>
      <xdr:col>2</xdr:col>
      <xdr:colOff>1922433</xdr:colOff>
      <xdr:row>19</xdr:row>
      <xdr:rowOff>381000</xdr:rowOff>
    </xdr:to>
    <xdr:pic macro="[0]!TransfertImprimer">
      <xdr:nvPicPr>
        <xdr:cNvPr id="4" name="Imag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50928" y="5911002"/>
          <a:ext cx="551793" cy="514710"/>
        </a:xfrm>
        <a:prstGeom prst="rect">
          <a:avLst/>
        </a:prstGeom>
      </xdr:spPr>
    </xdr:pic>
    <xdr:clientData fPrint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ogement.intradef.gouv.f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dpma-etl-idf.coordinateur.fct@intradef.gouv.fr" TargetMode="External"/><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5"/>
  <sheetViews>
    <sheetView showGridLines="0" showRowColHeaders="0" zoomScale="130" zoomScaleNormal="130" workbookViewId="0">
      <selection activeCell="A2" sqref="A2"/>
    </sheetView>
  </sheetViews>
  <sheetFormatPr baseColWidth="10" defaultColWidth="0" defaultRowHeight="14.5" zeroHeight="1" x14ac:dyDescent="0.35"/>
  <cols>
    <col min="1" max="1" width="150.1796875" customWidth="1"/>
  </cols>
  <sheetData>
    <row r="1" spans="1:1" ht="66" customHeight="1" x14ac:dyDescent="0.35">
      <c r="A1" s="9" t="s">
        <v>31</v>
      </c>
    </row>
    <row r="2" spans="1:1" ht="394.15" customHeight="1" x14ac:dyDescent="0.35">
      <c r="A2" s="8" t="s">
        <v>34</v>
      </c>
    </row>
    <row r="3" spans="1:1" ht="17.5" customHeight="1" x14ac:dyDescent="0.35">
      <c r="A3" s="10" t="s">
        <v>35</v>
      </c>
    </row>
    <row r="4" spans="1:1" s="6" customFormat="1" ht="18.649999999999999" customHeight="1" x14ac:dyDescent="0.35">
      <c r="A4"/>
    </row>
    <row r="5" spans="1:1" x14ac:dyDescent="0.35"/>
  </sheetData>
  <hyperlinks>
    <hyperlink ref="A3" r:id="rId1"/>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pageSetUpPr fitToPage="1"/>
  </sheetPr>
  <dimension ref="A1:J31"/>
  <sheetViews>
    <sheetView showGridLines="0" showRowColHeaders="0" tabSelected="1" zoomScale="130" zoomScaleNormal="130" workbookViewId="0">
      <selection activeCell="E6" sqref="E6:J13"/>
    </sheetView>
  </sheetViews>
  <sheetFormatPr baseColWidth="10" defaultColWidth="0" defaultRowHeight="14.5" zeroHeight="1" x14ac:dyDescent="0.35"/>
  <cols>
    <col min="1" max="1" width="2.81640625" customWidth="1"/>
    <col min="2" max="2" width="49.26953125" customWidth="1"/>
    <col min="3" max="3" width="50.453125" customWidth="1"/>
    <col min="4" max="4" width="2.81640625" style="28" customWidth="1"/>
    <col min="5" max="10" width="11.453125" style="11" customWidth="1"/>
    <col min="11" max="16384" width="11.453125" hidden="1"/>
  </cols>
  <sheetData>
    <row r="1" spans="1:10" s="3" customFormat="1" x14ac:dyDescent="0.35">
      <c r="A1" s="4"/>
      <c r="B1" s="31" t="s">
        <v>1</v>
      </c>
      <c r="C1" s="31"/>
      <c r="D1" s="25">
        <f ca="1">TODAY()</f>
        <v>45670</v>
      </c>
    </row>
    <row r="2" spans="1:10" s="3" customFormat="1" x14ac:dyDescent="0.35">
      <c r="B2" s="31"/>
      <c r="C2" s="31"/>
      <c r="D2" s="26">
        <f ca="1">YEAR(D1)</f>
        <v>2025</v>
      </c>
    </row>
    <row r="3" spans="1:10" s="3" customFormat="1" ht="26" x14ac:dyDescent="0.35">
      <c r="B3" s="12"/>
      <c r="C3" s="12"/>
      <c r="D3" s="26">
        <f ca="1">MONTH(D1)</f>
        <v>1</v>
      </c>
    </row>
    <row r="4" spans="1:10" s="3" customFormat="1" x14ac:dyDescent="0.35">
      <c r="B4" s="13" t="s">
        <v>37</v>
      </c>
      <c r="C4" s="29" t="s">
        <v>33</v>
      </c>
      <c r="D4" s="26"/>
    </row>
    <row r="5" spans="1:10" s="3" customFormat="1" x14ac:dyDescent="0.35">
      <c r="B5" s="14"/>
      <c r="C5" s="13"/>
      <c r="D5" s="26">
        <f>IF(C7&gt;0,1,0)</f>
        <v>0</v>
      </c>
    </row>
    <row r="6" spans="1:10" ht="28.5" customHeight="1" x14ac:dyDescent="0.35">
      <c r="A6" s="3"/>
      <c r="B6" s="24" t="str">
        <f>IF(C6&gt;0,"Votre numéro implique que vous ayez un dossier enregistré et actif de moins d'un an","Numéro de demande (si saisie à l'ETL-IDF)")</f>
        <v>Numéro de demande (si saisie à l'ETL-IDF)</v>
      </c>
      <c r="C6" s="30"/>
      <c r="D6" s="26">
        <f>IF(C6=0,0,IF(C6&gt;0,1,2))</f>
        <v>0</v>
      </c>
      <c r="E6" s="32" t="s">
        <v>32</v>
      </c>
      <c r="F6" s="33"/>
      <c r="G6" s="33"/>
      <c r="H6" s="33"/>
      <c r="I6" s="33"/>
      <c r="J6" s="33"/>
    </row>
    <row r="7" spans="1:10" ht="28.5" customHeight="1" x14ac:dyDescent="0.35">
      <c r="A7" s="3"/>
      <c r="B7" s="17" t="s">
        <v>28</v>
      </c>
      <c r="C7" s="18"/>
      <c r="D7" s="26">
        <f>IF(C8&gt;0,1,0)</f>
        <v>0</v>
      </c>
      <c r="E7" s="33"/>
      <c r="F7" s="33"/>
      <c r="G7" s="33"/>
      <c r="H7" s="33"/>
      <c r="I7" s="33"/>
      <c r="J7" s="33"/>
    </row>
    <row r="8" spans="1:10" ht="28.5" customHeight="1" x14ac:dyDescent="0.35">
      <c r="A8" s="3"/>
      <c r="B8" s="17" t="s">
        <v>26</v>
      </c>
      <c r="C8" s="18"/>
      <c r="D8" s="26">
        <f t="shared" ref="D8:D14" si="0">IF(C9&gt;0,1,0)</f>
        <v>0</v>
      </c>
      <c r="E8" s="33"/>
      <c r="F8" s="33"/>
      <c r="G8" s="33"/>
      <c r="H8" s="33"/>
      <c r="I8" s="33"/>
      <c r="J8" s="33"/>
    </row>
    <row r="9" spans="1:10" ht="28.5" customHeight="1" x14ac:dyDescent="0.35">
      <c r="A9" s="3"/>
      <c r="B9" s="17" t="s">
        <v>0</v>
      </c>
      <c r="C9" s="19"/>
      <c r="D9" s="26">
        <f t="shared" si="0"/>
        <v>0</v>
      </c>
      <c r="E9" s="33"/>
      <c r="F9" s="33"/>
      <c r="G9" s="33"/>
      <c r="H9" s="33"/>
      <c r="I9" s="33"/>
      <c r="J9" s="33"/>
    </row>
    <row r="10" spans="1:10" ht="28.5" customHeight="1" x14ac:dyDescent="0.35">
      <c r="A10" s="3"/>
      <c r="B10" s="17" t="s">
        <v>4</v>
      </c>
      <c r="C10" s="18"/>
      <c r="D10" s="26">
        <f t="shared" si="0"/>
        <v>0</v>
      </c>
      <c r="E10" s="33"/>
      <c r="F10" s="33"/>
      <c r="G10" s="33"/>
      <c r="H10" s="33"/>
      <c r="I10" s="33"/>
      <c r="J10" s="33"/>
    </row>
    <row r="11" spans="1:10" ht="28.5" customHeight="1" x14ac:dyDescent="0.35">
      <c r="A11" s="3"/>
      <c r="B11" s="20" t="str">
        <f>IF(OR(C11="Agent civil contractuel",C11="Militaire sous contrat",),"Obligatoire : indiquer la durée et la fin de votre contrat en case observation","Statut")</f>
        <v>Statut</v>
      </c>
      <c r="C11" s="18"/>
      <c r="D11" s="26">
        <f t="shared" si="0"/>
        <v>0</v>
      </c>
      <c r="E11" s="33"/>
      <c r="F11" s="33"/>
      <c r="G11" s="33"/>
      <c r="H11" s="33"/>
      <c r="I11" s="33"/>
      <c r="J11" s="33"/>
    </row>
    <row r="12" spans="1:10" ht="28.5" customHeight="1" x14ac:dyDescent="0.35">
      <c r="A12" s="3"/>
      <c r="B12" s="17" t="s">
        <v>45</v>
      </c>
      <c r="C12" s="18"/>
      <c r="D12" s="26"/>
      <c r="E12" s="33"/>
      <c r="F12" s="33"/>
      <c r="G12" s="33"/>
      <c r="H12" s="33"/>
      <c r="I12" s="33"/>
      <c r="J12" s="33"/>
    </row>
    <row r="13" spans="1:10" ht="43.5" x14ac:dyDescent="0.35">
      <c r="A13" s="3"/>
      <c r="B13" s="20" t="s">
        <v>43</v>
      </c>
      <c r="C13" s="18"/>
      <c r="D13" s="26">
        <f t="shared" si="0"/>
        <v>0</v>
      </c>
      <c r="E13" s="34"/>
      <c r="F13" s="34"/>
      <c r="G13" s="34"/>
      <c r="H13" s="34"/>
      <c r="I13" s="34"/>
      <c r="J13" s="34"/>
    </row>
    <row r="14" spans="1:10" ht="28.5" customHeight="1" x14ac:dyDescent="0.35">
      <c r="A14" s="3"/>
      <c r="B14" s="20" t="s">
        <v>38</v>
      </c>
      <c r="C14" s="18"/>
      <c r="D14" s="26">
        <f t="shared" si="0"/>
        <v>0</v>
      </c>
      <c r="E14" s="3"/>
      <c r="F14" s="3"/>
      <c r="G14" s="3"/>
      <c r="H14" s="3"/>
      <c r="I14" s="3"/>
      <c r="J14" s="3"/>
    </row>
    <row r="15" spans="1:10" ht="28.5" customHeight="1" x14ac:dyDescent="0.35">
      <c r="A15" s="3"/>
      <c r="B15" s="20" t="s">
        <v>39</v>
      </c>
      <c r="C15" s="21"/>
      <c r="D15" s="26">
        <f>IF(C17&gt;0,1,0)</f>
        <v>0</v>
      </c>
      <c r="E15" s="3"/>
      <c r="F15" s="3"/>
      <c r="G15" s="3"/>
      <c r="H15" s="3"/>
      <c r="I15" s="3"/>
      <c r="J15" s="3"/>
    </row>
    <row r="16" spans="1:10" ht="29.5" customHeight="1" x14ac:dyDescent="0.35">
      <c r="A16" s="3"/>
      <c r="B16" s="20" t="s">
        <v>36</v>
      </c>
      <c r="C16" s="21"/>
      <c r="D16" s="26">
        <f>IF(C18&gt;0,1,0)</f>
        <v>0</v>
      </c>
      <c r="E16" s="3"/>
      <c r="F16" s="3"/>
      <c r="G16" s="3"/>
      <c r="H16" s="3"/>
      <c r="I16" s="3"/>
      <c r="J16" s="3"/>
    </row>
    <row r="17" spans="1:10" ht="30" customHeight="1" x14ac:dyDescent="0.35">
      <c r="A17" s="3"/>
      <c r="B17" s="20" t="s">
        <v>42</v>
      </c>
      <c r="C17" s="22"/>
      <c r="D17" s="26">
        <f>SUM(D7:D16)+D5+D19</f>
        <v>0</v>
      </c>
      <c r="E17" s="3"/>
      <c r="F17" s="3"/>
      <c r="G17" s="3"/>
      <c r="H17" s="3"/>
      <c r="I17" s="3"/>
      <c r="J17" s="3"/>
    </row>
    <row r="18" spans="1:10" ht="31.15" customHeight="1" x14ac:dyDescent="0.35">
      <c r="A18" s="3"/>
      <c r="B18" s="20" t="s">
        <v>44</v>
      </c>
      <c r="C18" s="23"/>
      <c r="D18" s="27" t="e">
        <f ca="1">AdresseEmailValide(C15)</f>
        <v>#NAME?</v>
      </c>
      <c r="E18" s="3"/>
      <c r="F18" s="3"/>
      <c r="G18" s="3"/>
      <c r="H18" s="3"/>
      <c r="I18" s="3"/>
      <c r="J18" s="3"/>
    </row>
    <row r="19" spans="1:10" ht="15" customHeight="1" x14ac:dyDescent="0.35">
      <c r="A19" s="3"/>
      <c r="B19" s="13"/>
      <c r="C19" s="13"/>
      <c r="D19" s="26">
        <f>IF(B21&gt;0,1,0)</f>
        <v>0</v>
      </c>
      <c r="E19" s="3"/>
      <c r="F19" s="3"/>
      <c r="G19" s="3"/>
      <c r="H19" s="3"/>
      <c r="I19" s="3"/>
      <c r="J19" s="3"/>
    </row>
    <row r="20" spans="1:10" ht="32.25" customHeight="1" x14ac:dyDescent="0.35">
      <c r="A20" s="3"/>
      <c r="B20" s="37" t="s">
        <v>40</v>
      </c>
      <c r="C20" s="13"/>
      <c r="D20" s="26">
        <f>IF(B22&gt;0,1,0)</f>
        <v>0</v>
      </c>
      <c r="E20" s="3"/>
      <c r="F20" s="3"/>
      <c r="G20" s="3"/>
      <c r="H20" s="3"/>
      <c r="I20" s="3"/>
      <c r="J20" s="3"/>
    </row>
    <row r="21" spans="1:10" ht="20.149999999999999" customHeight="1" x14ac:dyDescent="0.35">
      <c r="A21" s="3"/>
      <c r="B21" s="18"/>
      <c r="C21" s="13"/>
      <c r="D21" s="26">
        <f>SUM(D19+D6+D8)</f>
        <v>0</v>
      </c>
      <c r="E21" s="3"/>
      <c r="F21" s="3"/>
      <c r="G21" s="3"/>
      <c r="H21" s="3"/>
      <c r="I21" s="3"/>
      <c r="J21" s="3"/>
    </row>
    <row r="22" spans="1:10" ht="20.149999999999999" customHeight="1" x14ac:dyDescent="0.35">
      <c r="A22" s="3"/>
      <c r="B22" s="18"/>
      <c r="C22" s="13"/>
      <c r="D22" s="26"/>
      <c r="E22" s="3"/>
      <c r="F22" s="3"/>
      <c r="G22" s="3"/>
      <c r="H22" s="3"/>
      <c r="I22" s="3"/>
      <c r="J22" s="3"/>
    </row>
    <row r="23" spans="1:10" ht="15" customHeight="1" x14ac:dyDescent="0.35">
      <c r="A23" s="3"/>
      <c r="B23" s="15" t="str">
        <f ca="1">IF(D3=11,"Observation(s)","")</f>
        <v/>
      </c>
      <c r="C23" s="16"/>
      <c r="D23" s="26">
        <f>IF(B25&gt;0,1,0)</f>
        <v>1</v>
      </c>
      <c r="E23" s="3"/>
      <c r="F23" s="3"/>
      <c r="G23" s="3"/>
      <c r="H23" s="3"/>
      <c r="I23" s="3"/>
      <c r="J23" s="3"/>
    </row>
    <row r="24" spans="1:10" x14ac:dyDescent="0.35">
      <c r="A24" s="3"/>
      <c r="B24" s="36" t="str">
        <f ca="1">IF(D3=11,"Revenu fiscal de référence"&amp;" B22"&amp;D2-2&amp;" "&amp;"déclaré en"&amp;" "&amp;D2-1&amp;" à indiquer ci-dessous","Observation(s)")</f>
        <v>Observation(s)</v>
      </c>
      <c r="C24" s="36"/>
      <c r="D24" s="26">
        <f>IF(AND(C14="Oui",B25=0),1,0)</f>
        <v>0</v>
      </c>
      <c r="E24" s="3"/>
      <c r="F24" s="3"/>
      <c r="G24" s="3"/>
      <c r="H24" s="3"/>
      <c r="I24" s="3"/>
      <c r="J24" s="3"/>
    </row>
    <row r="25" spans="1:10" ht="40" customHeight="1" x14ac:dyDescent="0.35">
      <c r="A25" s="3"/>
      <c r="B25" s="35" t="s">
        <v>41</v>
      </c>
      <c r="C25" s="35"/>
      <c r="D25" s="26">
        <f>SUM(D5:D16)+D19</f>
        <v>0</v>
      </c>
      <c r="E25" s="3"/>
      <c r="F25" s="3"/>
      <c r="G25" s="3"/>
      <c r="H25" s="3"/>
      <c r="I25" s="3"/>
      <c r="J25" s="3"/>
    </row>
    <row r="26" spans="1:10" ht="40" customHeight="1" x14ac:dyDescent="0.35">
      <c r="A26" s="3"/>
      <c r="B26" s="35"/>
      <c r="C26" s="35"/>
      <c r="D26" s="26">
        <f>IF(C14="Oui",1,0)</f>
        <v>0</v>
      </c>
      <c r="E26" s="3"/>
      <c r="F26" s="3"/>
      <c r="G26" s="3"/>
      <c r="H26" s="3"/>
      <c r="I26" s="3"/>
      <c r="J26" s="3"/>
    </row>
    <row r="27" spans="1:10" ht="40" customHeight="1" x14ac:dyDescent="0.35">
      <c r="A27" s="3"/>
      <c r="B27" s="35"/>
      <c r="C27" s="35"/>
      <c r="D27" s="26"/>
      <c r="E27" s="3"/>
      <c r="F27" s="3"/>
      <c r="G27" s="3"/>
      <c r="H27" s="3"/>
      <c r="I27" s="3"/>
      <c r="J27" s="3"/>
    </row>
    <row r="28" spans="1:10" ht="40" customHeight="1" x14ac:dyDescent="0.35">
      <c r="A28" s="3"/>
      <c r="B28" s="35"/>
      <c r="C28" s="35"/>
      <c r="D28" s="26"/>
      <c r="E28" s="3"/>
      <c r="F28" s="3"/>
      <c r="G28" s="3"/>
      <c r="H28" s="3"/>
      <c r="I28" s="3"/>
      <c r="J28" s="3"/>
    </row>
    <row r="29" spans="1:10" ht="40" customHeight="1" x14ac:dyDescent="0.35">
      <c r="A29" s="3"/>
      <c r="B29" s="35"/>
      <c r="C29" s="35"/>
      <c r="D29" s="26"/>
      <c r="E29" s="3"/>
      <c r="F29" s="3"/>
      <c r="G29" s="3"/>
      <c r="H29" s="3"/>
      <c r="I29" s="3"/>
      <c r="J29" s="3"/>
    </row>
    <row r="30" spans="1:10" ht="40" customHeight="1" x14ac:dyDescent="0.35">
      <c r="A30" s="3"/>
      <c r="B30" s="35"/>
      <c r="C30" s="35"/>
      <c r="D30" s="26"/>
      <c r="E30" s="3"/>
      <c r="F30" s="3"/>
      <c r="G30" s="3"/>
      <c r="H30" s="3"/>
      <c r="I30" s="3"/>
      <c r="J30" s="3"/>
    </row>
    <row r="31" spans="1:10" hidden="1" x14ac:dyDescent="0.35">
      <c r="B31" s="2"/>
      <c r="C31" s="3"/>
    </row>
  </sheetData>
  <sheetProtection selectLockedCells="1"/>
  <mergeCells count="4">
    <mergeCell ref="B1:C2"/>
    <mergeCell ref="E6:J13"/>
    <mergeCell ref="B25:C30"/>
    <mergeCell ref="B24:C24"/>
  </mergeCells>
  <conditionalFormatting sqref="C10:C18">
    <cfRule type="expression" dxfId="3" priority="5">
      <formula>AND($D$6=1,$D$25&lt;=5)</formula>
    </cfRule>
  </conditionalFormatting>
  <conditionalFormatting sqref="B11">
    <cfRule type="expression" dxfId="2" priority="3">
      <formula>$B$11="Obligatoire : indiquer la durée et la fin de votre contrat en case observation"</formula>
    </cfRule>
  </conditionalFormatting>
  <conditionalFormatting sqref="B24">
    <cfRule type="expression" dxfId="1" priority="2">
      <formula>$D$3=11</formula>
    </cfRule>
  </conditionalFormatting>
  <conditionalFormatting sqref="B6">
    <cfRule type="expression" dxfId="0" priority="1">
      <formula>$C$6&gt;0</formula>
    </cfRule>
  </conditionalFormatting>
  <dataValidations xWindow="1051" yWindow="581" count="9">
    <dataValidation type="decimal" allowBlank="1" showInputMessage="1" showErrorMessage="1" promptTitle="Impôts." prompt="Vous trouverez votre revenu fiscal de référence en ligne 25 de votre imposition A-2._x000a_Ce montant est à cumuler en cas de déclarations séparées pour un couple." sqref="C17">
      <formula1>1</formula1>
      <formula2>1000000</formula2>
    </dataValidation>
    <dataValidation type="decimal" allowBlank="1" showInputMessage="1" showErrorMessage="1" promptTitle="Ressources." prompt="Les ressources comprennent l'ensemble des salaires, allocations chômage supérieures à 6 mois, ARE, Etc...  [hors MICM, APL ou primes temporaires] à notifier en observation._x000a_" sqref="C18">
      <formula1>1</formula1>
      <formula2>1000000</formula2>
    </dataValidation>
    <dataValidation type="whole" allowBlank="1" showInputMessage="1" showErrorMessage="1" errorTitle="Attention" error="Cette cellule accepte que la saisie de chiffre." promptTitle="Situation des enfants" prompt="Entre 21 et 25 ans, les enfants doivent obligatoirement être scolarisés pour être comptabilisés. Au-delà de 25 ans, les enfants ne peuvent plus être considérés à charge fiscale. _x000a_" sqref="C13">
      <formula1>0</formula1>
      <formula2>20</formula2>
    </dataValidation>
    <dataValidation type="list" allowBlank="1" showInputMessage="1" showErrorMessage="1" promptTitle="Vous êtes sous contrat" prompt="Veuillez préciser la durée de votre contrat et sa fin dans l'observation." sqref="C11">
      <formula1>Statut</formula1>
    </dataValidation>
    <dataValidation type="list" allowBlank="1" showInputMessage="1" showErrorMessage="1" sqref="C10">
      <formula1>Civilité</formula1>
    </dataValidation>
    <dataValidation allowBlank="1" showInputMessage="1" showErrorMessage="1" promptTitle="Important !" prompt="Vous devez être affecté en région IDF au sein du ministère des armées." sqref="C12"/>
    <dataValidation type="list" allowBlank="1" showErrorMessage="1" promptTitle="Propriétaire" prompt="Si vous êtes propriétaire d'un logement à moins d'une heure trente de votre affectation, il est très probable que vous ne puissiez pas accéder aux logements sociaux._x000a_Indiquer en observation, la typologie, surface, la ville, prêt, loyer perçu._x000a_ " sqref="C14">
      <formula1>Oui_Non</formula1>
    </dataValidation>
    <dataValidation allowBlank="1" showInputMessage="1" showErrorMessage="1" promptTitle="Propriétaire(s)" prompt="Indiquer :_x000a_La typologie du ou des bien(s) ;_x000a_La ou les adresse(s) ;_x000a_Le montant du ou des remboursement(s) de(s) prêt(s) en cours ;_x000a_Si vous louez, montant du ou des loyer(s) perçu(s)._x000a__x000a_" sqref="B25"/>
    <dataValidation type="list" allowBlank="1" showInputMessage="1" showErrorMessage="1" sqref="C7">
      <formula1>MN</formula1>
    </dataValidation>
  </dataValidations>
  <hyperlinks>
    <hyperlink ref="C4" r:id="rId1"/>
  </hyperlinks>
  <pageMargins left="0.70866141732283472" right="0.70866141732283472" top="0.74803149606299213" bottom="0.74803149606299213" header="0.31496062992125984" footer="0.31496062992125984"/>
  <pageSetup paperSize="9" scale="90" orientation="portrait" verticalDpi="0" r:id="rId2"/>
  <drawing r:id="rId3"/>
  <legacyDrawing r:id="rId4"/>
  <controls>
    <mc:AlternateContent xmlns:mc="http://schemas.openxmlformats.org/markup-compatibility/2006">
      <mc:Choice Requires="x14">
        <control shapeId="1036" r:id="rId5" name="CommandButton1">
          <controlPr defaultSize="0" print="0" autoLine="0" r:id="rId6">
            <anchor>
              <from>
                <xdr:col>2</xdr:col>
                <xdr:colOff>247650</xdr:colOff>
                <xdr:row>19</xdr:row>
                <xdr:rowOff>241300</xdr:rowOff>
              </from>
              <to>
                <xdr:col>2</xdr:col>
                <xdr:colOff>3136900</xdr:colOff>
                <xdr:row>21</xdr:row>
                <xdr:rowOff>82550</xdr:rowOff>
              </to>
            </anchor>
          </controlPr>
        </control>
      </mc:Choice>
      <mc:Fallback>
        <control shapeId="1036" r:id="rId5" name="CommandButton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2:A10"/>
  <sheetViews>
    <sheetView workbookViewId="0">
      <selection activeCell="D10" sqref="D10"/>
    </sheetView>
  </sheetViews>
  <sheetFormatPr baseColWidth="10" defaultRowHeight="14.5" x14ac:dyDescent="0.35"/>
  <cols>
    <col min="1" max="1" width="83.54296875" customWidth="1"/>
  </cols>
  <sheetData>
    <row r="2" spans="1:1" ht="102" customHeight="1" x14ac:dyDescent="0.35">
      <c r="A2" s="5" t="s">
        <v>11</v>
      </c>
    </row>
    <row r="7" spans="1:1" x14ac:dyDescent="0.35">
      <c r="A7" t="s">
        <v>5</v>
      </c>
    </row>
    <row r="8" spans="1:1" x14ac:dyDescent="0.35">
      <c r="A8" t="s">
        <v>6</v>
      </c>
    </row>
    <row r="10" spans="1:1" ht="111.65" customHeight="1" x14ac:dyDescent="0.35"/>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2:G11"/>
  <sheetViews>
    <sheetView workbookViewId="0">
      <selection activeCell="H8" sqref="H8"/>
    </sheetView>
  </sheetViews>
  <sheetFormatPr baseColWidth="10" defaultRowHeight="14.5" x14ac:dyDescent="0.35"/>
  <cols>
    <col min="1" max="1" width="23.7265625" bestFit="1" customWidth="1"/>
    <col min="3" max="3" width="23.7265625" bestFit="1" customWidth="1"/>
    <col min="5" max="5" width="26.1796875" bestFit="1" customWidth="1"/>
  </cols>
  <sheetData>
    <row r="2" spans="1:7" ht="15.5" x14ac:dyDescent="0.35">
      <c r="A2" s="1" t="s">
        <v>2</v>
      </c>
      <c r="C2" s="7" t="s">
        <v>12</v>
      </c>
      <c r="E2" s="7" t="s">
        <v>17</v>
      </c>
      <c r="G2" t="s">
        <v>29</v>
      </c>
    </row>
    <row r="3" spans="1:7" ht="15.5" x14ac:dyDescent="0.35">
      <c r="A3" t="s">
        <v>10</v>
      </c>
      <c r="C3" s="7" t="s">
        <v>13</v>
      </c>
      <c r="E3" s="7" t="s">
        <v>13</v>
      </c>
      <c r="G3" t="s">
        <v>30</v>
      </c>
    </row>
    <row r="4" spans="1:7" ht="15.5" x14ac:dyDescent="0.35">
      <c r="A4" s="1" t="s">
        <v>7</v>
      </c>
      <c r="C4" s="7" t="s">
        <v>14</v>
      </c>
      <c r="E4" s="7" t="s">
        <v>18</v>
      </c>
    </row>
    <row r="5" spans="1:7" ht="15.5" x14ac:dyDescent="0.35">
      <c r="A5" s="1" t="s">
        <v>8</v>
      </c>
      <c r="C5" s="7" t="s">
        <v>15</v>
      </c>
      <c r="E5" s="7" t="s">
        <v>19</v>
      </c>
    </row>
    <row r="6" spans="1:7" ht="15.5" x14ac:dyDescent="0.35">
      <c r="A6" s="1" t="s">
        <v>9</v>
      </c>
      <c r="C6" s="7" t="s">
        <v>16</v>
      </c>
      <c r="E6" s="7" t="s">
        <v>20</v>
      </c>
    </row>
    <row r="7" spans="1:7" ht="15.5" x14ac:dyDescent="0.35">
      <c r="A7" s="1" t="s">
        <v>3</v>
      </c>
      <c r="E7" s="7" t="s">
        <v>21</v>
      </c>
    </row>
    <row r="8" spans="1:7" ht="15.5" x14ac:dyDescent="0.35">
      <c r="A8" s="1" t="s">
        <v>27</v>
      </c>
      <c r="E8" s="7" t="s">
        <v>22</v>
      </c>
    </row>
    <row r="9" spans="1:7" ht="15.5" x14ac:dyDescent="0.35">
      <c r="E9" s="7" t="s">
        <v>23</v>
      </c>
    </row>
    <row r="10" spans="1:7" ht="15.5" x14ac:dyDescent="0.35">
      <c r="E10" s="7" t="s">
        <v>24</v>
      </c>
    </row>
    <row r="11" spans="1:7" ht="15.5" x14ac:dyDescent="0.35">
      <c r="E11" s="7" t="s">
        <v>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de référence" ma:contentTypeID="0x010100FD9EA390206D405BA02AB06F710E2F7D000A42BFBFE58B5D47A72596E3FF16F56A" ma:contentTypeVersion="8" ma:contentTypeDescription="Crée un document de référence" ma:contentTypeScope="" ma:versionID="12931d18904be47ffaa967df0109a448">
  <xsd:schema xmlns:xsd="http://www.w3.org/2001/XMLSchema" xmlns:xs="http://www.w3.org/2001/XMLSchema" xmlns:p="http://schemas.microsoft.com/office/2006/metadata/properties" xmlns:ns2="d03d78ba-3e06-4423-9d7a-f697240bb429" xmlns:ns3="b7a365cc-a725-42c3-8928-9a17275d2adc" targetNamespace="http://schemas.microsoft.com/office/2006/metadata/properties" ma:root="true" ma:fieldsID="50c7235f1e9d26d5db546234eb49204f" ns2:_="" ns3:_="">
    <xsd:import namespace="d03d78ba-3e06-4423-9d7a-f697240bb429"/>
    <xsd:import namespace="b7a365cc-a725-42c3-8928-9a17275d2adc"/>
    <xsd:element name="properties">
      <xsd:complexType>
        <xsd:sequence>
          <xsd:element name="documentManagement">
            <xsd:complexType>
              <xsd:all>
                <xsd:element ref="ns2:SGAConnect_Source" minOccurs="0"/>
                <xsd:element ref="ns2:TaxKeywordTaxHTField" minOccurs="0"/>
                <xsd:element ref="ns2:TaxCatchAll" minOccurs="0"/>
                <xsd:element ref="ns2:TaxCatchAllLabel"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3d78ba-3e06-4423-9d7a-f697240bb429" elementFormDefault="qualified">
    <xsd:import namespace="http://schemas.microsoft.com/office/2006/documentManagement/types"/>
    <xsd:import namespace="http://schemas.microsoft.com/office/infopath/2007/PartnerControls"/>
    <xsd:element name="SGAConnect_Source" ma:index="8" nillable="true" ma:displayName="Source" ma:default="" ma:description="Source de la page" ma:internalName="SGAConnect_Source" ma:readOnly="false">
      <xsd:simpleType>
        <xsd:restriction base="dms:Text"/>
      </xsd:simpleType>
    </xsd:element>
    <xsd:element name="TaxKeywordTaxHTField" ma:index="9" nillable="true" ma:taxonomy="true" ma:internalName="TaxKeywordTaxHTField" ma:taxonomyFieldName="TaxKeyword" ma:displayName="Mots clés" ma:readOnly="false" ma:fieldId="{23f27201-bee3-471e-b2e7-b64fd8b7ca38}" ma:taxonomyMulti="true" ma:sspId="d013f4df-92d4-4b52-bf96-16a989373db3"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Colonne Attraper tout de Taxonomie" ma:hidden="true" ma:list="{9c4644c9-e280-4a8f-83fb-985c1d21cc1f}" ma:internalName="TaxCatchAll" ma:showField="CatchAllData" ma:web="d03d78ba-3e06-4423-9d7a-f697240bb429">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Colonne Attraper tout de Taxonomie1" ma:hidden="true" ma:list="{9c4644c9-e280-4a8f-83fb-985c1d21cc1f}" ma:internalName="TaxCatchAllLabel" ma:readOnly="true" ma:showField="CatchAllDataLabel" ma:web="d03d78ba-3e06-4423-9d7a-f697240bb42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a365cc-a725-42c3-8928-9a17275d2adc"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7a365cc-a725-42c3-8928-9a17275d2adc">
      <UserInfo>
        <DisplayName>ARAGON Chantal CR1</DisplayName>
        <AccountId>17</AccountId>
        <AccountType/>
      </UserInfo>
      <UserInfo>
        <DisplayName>DURAN Sabrina CNE</DisplayName>
        <AccountId>20</AccountId>
        <AccountType/>
      </UserInfo>
    </SharedWithUsers>
    <SGAConnect_Source xmlns="d03d78ba-3e06-4423-9d7a-f697240bb429" xsi:nil="true"/>
    <TaxCatchAll xmlns="d03d78ba-3e06-4423-9d7a-f697240bb429"/>
    <TaxKeywordTaxHTField xmlns="d03d78ba-3e06-4423-9d7a-f697240bb429">
      <Terms xmlns="http://schemas.microsoft.com/office/infopath/2007/PartnerControls"/>
    </TaxKeywordTaxHTField>
  </documentManagement>
</p:properties>
</file>

<file path=customXml/itemProps1.xml><?xml version="1.0" encoding="utf-8"?>
<ds:datastoreItem xmlns:ds="http://schemas.openxmlformats.org/officeDocument/2006/customXml" ds:itemID="{CB47A618-1846-400D-96EA-483BB7117371}">
  <ds:schemaRefs>
    <ds:schemaRef ds:uri="http://schemas.microsoft.com/sharepoint/v3/contenttype/forms"/>
  </ds:schemaRefs>
</ds:datastoreItem>
</file>

<file path=customXml/itemProps2.xml><?xml version="1.0" encoding="utf-8"?>
<ds:datastoreItem xmlns:ds="http://schemas.openxmlformats.org/officeDocument/2006/customXml" ds:itemID="{CDD68C0B-7204-4C91-9296-2BF19C48B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3d78ba-3e06-4423-9d7a-f697240bb429"/>
    <ds:schemaRef ds:uri="b7a365cc-a725-42c3-8928-9a17275d2a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3199BF-0EFF-400E-8A01-16173F6DD96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b7a365cc-a725-42c3-8928-9a17275d2adc"/>
    <ds:schemaRef ds:uri="http://purl.org/dc/terms/"/>
    <ds:schemaRef ds:uri="http://schemas.openxmlformats.org/package/2006/metadata/core-properties"/>
    <ds:schemaRef ds:uri="d03d78ba-3e06-4423-9d7a-f697240bb42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A lire !</vt:lpstr>
      <vt:lpstr>Candidature</vt:lpstr>
      <vt:lpstr>Corps</vt:lpstr>
      <vt:lpstr>Liste</vt:lpstr>
      <vt:lpstr>Civilité</vt:lpstr>
      <vt:lpstr>MN</vt:lpstr>
      <vt:lpstr>Oui_Non</vt:lpstr>
      <vt:lpstr>Statut</vt:lpstr>
      <vt:lpstr>Candidature!Zone_d_impression</vt:lpstr>
    </vt:vector>
  </TitlesOfParts>
  <Company>Ministère des Armées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BENDOUIOU Soulef ADJ</dc:creator>
  <cp:keywords/>
  <cp:lastModifiedBy>BENDOUIOU Soulef ADJ</cp:lastModifiedBy>
  <cp:lastPrinted>2020-11-09T21:25:38Z</cp:lastPrinted>
  <dcterms:created xsi:type="dcterms:W3CDTF">2020-02-06T16:06:43Z</dcterms:created>
  <dcterms:modified xsi:type="dcterms:W3CDTF">2025-01-13T18:08:02Z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0x010100FD9EA390206D405BA02AB06F710E2F7D000A42BFBFE58B5D47A72596E3FF16F56A</vt:lpwstr>
  </property>
  <property fmtid="{D5CDD505-2E9C-101B-9397-08002B2CF9AE}" pid="3" name="TaxKeyword">
    <vt:lpwstr/>
  </property>
</Properties>
</file>